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<sst xmlns="http://schemas.openxmlformats.org/spreadsheetml/2006/main" count="228" uniqueCount="195">
  <si>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</si>
  <si>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</si>
  <si>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</si>
  <si>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</si>
  <si>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</si>
  <si>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</si>
  <si>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</si>
  <si>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</si>
  <si>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</si>
  <si>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</si>
  <si>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</si>
  <si>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</si>
  <si>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</si>
  <si>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</si>
  <si>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</si>
  <si>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</si>
  <si>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</si>
  <si>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</si>
  <si>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</si>
  <si>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</si>
  <si>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</si>
  <si>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</si>
  <si>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</si>
  <si>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</si>
  <si>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</si>
  <si>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</si>
  <si>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</si>
  <si>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</si>
  <si>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</si>
  <si>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</si>
  <si>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</si>
  <si>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</si>
  <si>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</si>
  <si>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</si>
  <si>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</si>
  <si>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</si>
  <si>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</si>
  <si>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</si>
  <si>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</si>
  <si>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</si>
  <si>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</si>
  <si>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</si>
  <si>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</si>
  <si>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</si>
  <si>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</si>
  <si>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</si>
  <si>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</si>
  <si>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</si>
  <si>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</si>
  <si>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</si>
  <si>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</si>
  <si>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</si>
  <si>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</si>
  <si>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</si>
  <si>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</si>
  <si>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</si>
  <si>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</si>
  <si>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</si>
  <si>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</si>
  <si>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</si>
  <si>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</si>
  <si>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</si>
  <si>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</si>
  <si>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</si>
  <si>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</si>
  <si>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</si>
  <si>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</si>
  <si>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</si>
  <si>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</si>
  <si>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</si>
  <si>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</si>
  <si>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</si>
  <si>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</si>
  <si>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</si>
  <si>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</si>
  <si>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</si>
  <si>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</si>
  <si>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</si>
  <si>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</si>
  <si>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</si>
  <si>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</si>
  <si>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</si>
  <si>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</si>
  <si>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</si>
  <si>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</si>
  <si>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</si>
  <si>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</si>
  <si>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</si>
  <si>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</si>
  <si>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</si>
  <si>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</si>
  <si>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</si>
  <si>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</si>
  <si>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</si>
  <si>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</si>
  <si>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</si>
  <si>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</si>
  <si>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</si>
  <si>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</si>
  <si>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</si>
  <si>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</si>
  <si>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</si>
  <si>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</si>
  <si>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</si>
  <si>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</si>
  <si>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</si>
  <si>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</si>
  <si>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</si>
  <si>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</si>
  <si>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</si>
  <si>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</si>
  <si>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</si>
  <si>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</si>
  <si>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</si>
  <si>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</si>
  <si>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</si>
  <si>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</si>
  <si>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</si>
  <si>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</si>
  <si>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</si>
  <si>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</si>
  <si>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</si>
  <si>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</si>
  <si>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</si>
  <si>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</si>
  <si>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</si>
  <si>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</si>
  <si>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</si>
  <si>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</si>
  <si>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</si>
  <si>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</si>
  <si>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</si>
  <si>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</si>
  <si>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</si>
  <si>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</si>
  <si>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</si>
  <si>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</si>
  <si>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</si>
  <si>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</si>
  <si>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</si>
  <si>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</si>
  <si>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</si>
  <si>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</si>
  <si>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</si>
  <si>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</si>
  <si>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</si>
  <si>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</si>
  <si>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</si>
  <si>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</si>
  <si>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</si>
  <si>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</si>
  <si>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</si>
  <si>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</si>
  <si>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</si>
  <si>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</si>
  <si>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</si>
  <si>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</si>
  <si>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</si>
  <si>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</si>
  <si>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</si>
  <si>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</si>
  <si>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</si>
  <si>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</si>
  <si>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</si>
  <si>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</si>
  <si>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</si>
  <si>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</si>
  <si>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</si>
  <si>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</si>
  <si>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</si>
  <si>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</si>
  <si>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</si>
  <si>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</si>
  <si>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</si>
  <si>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</si>
  <si>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</si>
  <si>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</si>
  <si>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</si>
  <si>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</si>
  <si>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</si>
  <si>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</si>
  <si>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</si>
  <si>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</si>
  <si>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</si>
  <si>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</si>
  <si>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</si>
  <si>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</si>
  <si>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</si>
  <si>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</si>
  <si>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</si>
  <si>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sporto centras</t>
  </si>
  <si>
    <t>PAGAL 2013_M._RUGSEJO30__D. DUOMENIS</t>
  </si>
  <si>
    <t>2013 10 25</t>
  </si>
  <si>
    <t>Direktorius</t>
  </si>
  <si>
    <t>Nikolaj Charlamov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</si>
</sst>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" fontId="3" fillId="33" borderId="18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zoomScalePageLayoutView="0" workbookViewId="0" topLeftCell="A67">
      <selection activeCell="D103" sqref="D10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0" t="s">
        <v>95</v>
      </c>
      <c r="F2" s="111"/>
      <c r="G2" s="111"/>
    </row>
    <row r="3" spans="5:7" ht="12.75">
      <c r="E3" s="112" t="s">
        <v>114</v>
      </c>
      <c r="F3" s="113"/>
      <c r="G3" s="113"/>
    </row>
    <row r="5" spans="1:7" ht="12.75">
      <c r="A5" s="96" t="s">
        <v>94</v>
      </c>
      <c r="B5" s="97"/>
      <c r="C5" s="97"/>
      <c r="D5" s="97"/>
      <c r="E5" s="97"/>
      <c r="F5" s="117"/>
      <c r="G5" s="117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14" t="s">
        <v>190</v>
      </c>
      <c r="B7" s="115"/>
      <c r="C7" s="115"/>
      <c r="D7" s="115"/>
      <c r="E7" s="115"/>
      <c r="F7" s="116"/>
      <c r="G7" s="116"/>
    </row>
    <row r="8" spans="1:7" ht="12.75">
      <c r="A8" s="95" t="s">
        <v>115</v>
      </c>
      <c r="B8" s="102"/>
      <c r="C8" s="102"/>
      <c r="D8" s="102"/>
      <c r="E8" s="102"/>
      <c r="F8" s="117"/>
      <c r="G8" s="117"/>
    </row>
    <row r="9" spans="1:7" ht="12.75" customHeight="1">
      <c r="A9" s="95" t="s">
        <v>111</v>
      </c>
      <c r="B9" s="102"/>
      <c r="C9" s="102"/>
      <c r="D9" s="102"/>
      <c r="E9" s="102"/>
      <c r="F9" s="117"/>
      <c r="G9" s="117"/>
    </row>
    <row r="10" spans="1:7" ht="12.75">
      <c r="A10" s="123" t="s">
        <v>116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2"/>
      <c r="B12" s="117"/>
      <c r="C12" s="117"/>
      <c r="D12" s="117"/>
      <c r="E12" s="117"/>
    </row>
    <row r="13" spans="1:7" ht="12.75">
      <c r="A13" s="96" t="s">
        <v>0</v>
      </c>
      <c r="B13" s="97"/>
      <c r="C13" s="97"/>
      <c r="D13" s="97"/>
      <c r="E13" s="97"/>
      <c r="F13" s="98"/>
      <c r="G13" s="98"/>
    </row>
    <row r="14" spans="1:7" ht="12.75">
      <c r="A14" s="96" t="s">
        <v>191</v>
      </c>
      <c r="B14" s="97"/>
      <c r="C14" s="97"/>
      <c r="D14" s="97"/>
      <c r="E14" s="97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5" t="s">
        <v>192</v>
      </c>
      <c r="B16" s="99"/>
      <c r="C16" s="99"/>
      <c r="D16" s="99"/>
      <c r="E16" s="99"/>
      <c r="F16" s="100"/>
      <c r="G16" s="100"/>
    </row>
    <row r="17" spans="1:7" ht="12.75">
      <c r="A17" s="95" t="s">
        <v>1</v>
      </c>
      <c r="B17" s="95"/>
      <c r="C17" s="95"/>
      <c r="D17" s="95"/>
      <c r="E17" s="95"/>
      <c r="F17" s="100"/>
      <c r="G17" s="100"/>
    </row>
    <row r="18" spans="1:7" ht="12.75" customHeight="1">
      <c r="A18" s="8"/>
      <c r="B18" s="9"/>
      <c r="C18" s="9"/>
      <c r="D18" s="101" t="s">
        <v>127</v>
      </c>
      <c r="E18" s="101"/>
      <c r="F18" s="101"/>
      <c r="G18" s="101"/>
    </row>
    <row r="19" spans="1:9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2722847.5400000005</v>
      </c>
      <c r="G20" s="87">
        <f>SUM(G21,G27,G38,G39)</f>
        <v>2870445.1500000013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2722847.5400000005</v>
      </c>
      <c r="G27" s="88">
        <f>SUM(G28:G37)</f>
        <v>2870445.1500000013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2692980.0100000002</v>
      </c>
      <c r="G29" s="88">
        <v>2737456.9300000006</v>
      </c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7427.040000000037</v>
      </c>
      <c r="G30" s="88">
        <v>102518.52000000048</v>
      </c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845.6399999999994</v>
      </c>
      <c r="G32" s="88">
        <v>1475.3899999999994</v>
      </c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11097.550000000003</v>
      </c>
      <c r="G33" s="88">
        <v>12619</v>
      </c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1280.2400000000052</v>
      </c>
      <c r="G35" s="88">
        <v>2026.9700000000012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9217.059999999998</v>
      </c>
      <c r="G36" s="88">
        <v>14348.340000000026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356369.81000000006</v>
      </c>
      <c r="G41" s="87">
        <f>SUM(G42,G48,G49,G56,G57)</f>
        <v>264122.46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37787.2</v>
      </c>
      <c r="G42" s="88">
        <f>SUM(G43:G47)</f>
        <v>31609.05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37787.2</v>
      </c>
      <c r="G44" s="88">
        <v>31609.05</v>
      </c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03" t="s">
        <v>104</v>
      </c>
      <c r="D47" s="104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316992.60000000003</v>
      </c>
      <c r="G49" s="88">
        <f>SUM(G50:G55)</f>
        <v>227555.71000000002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03" t="s">
        <v>90</v>
      </c>
      <c r="D53" s="104"/>
      <c r="E53" s="85"/>
      <c r="F53" s="88">
        <v>24323.310000000005</v>
      </c>
      <c r="G53" s="88">
        <v>24226.44</v>
      </c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292669.29000000004</v>
      </c>
      <c r="G54" s="88">
        <v>203329.27000000002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1590.01</v>
      </c>
      <c r="G57" s="88">
        <v>4957.700000000001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3079217.3500000006</v>
      </c>
      <c r="G58" s="88">
        <f>SUM(G20,G40,G41)</f>
        <v>3134567.6100000013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2745459.55</v>
      </c>
      <c r="G59" s="87">
        <f>SUM(G60:G63)</f>
        <v>2890568.98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14476.18</v>
      </c>
      <c r="G60" s="88">
        <v>14690.47</v>
      </c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2694938.6799999997</v>
      </c>
      <c r="G61" s="88">
        <v>2839324.2199999997</v>
      </c>
      <c r="I61" s="91" t="s">
        <v>185</v>
      </c>
    </row>
    <row r="62" spans="1:9" s="12" customFormat="1" ht="12.75" customHeight="1">
      <c r="A62" s="30" t="s">
        <v>36</v>
      </c>
      <c r="B62" s="105" t="s">
        <v>105</v>
      </c>
      <c r="C62" s="106"/>
      <c r="D62" s="107"/>
      <c r="E62" s="30"/>
      <c r="F62" s="88"/>
      <c r="G62" s="88"/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36044.69</v>
      </c>
      <c r="G63" s="88">
        <v>36554.29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301867.24</v>
      </c>
      <c r="G64" s="87">
        <f>SUM(G65,G69)</f>
        <v>206695.34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301867.24</v>
      </c>
      <c r="G69" s="88">
        <f>SUM(G70:G75,G78:G83)</f>
        <v>206695.34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89777.56999999999</v>
      </c>
      <c r="G80" s="88">
        <v>3817.57</v>
      </c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111927.67</v>
      </c>
      <c r="G81" s="88">
        <v>102715.76999999999</v>
      </c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100162</v>
      </c>
      <c r="G82" s="88">
        <v>100162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31890.56000000002</v>
      </c>
      <c r="G84" s="87">
        <f>SUM(G85,G86,G89,G90)</f>
        <v>37303.289999999775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31890.56000000002</v>
      </c>
      <c r="G90" s="88">
        <f>SUM(G91,G92)</f>
        <v>37303.289999999775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-5412.729999999981</v>
      </c>
      <c r="G91" s="88">
        <v>-7683.9900000002235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37303.29</v>
      </c>
      <c r="G92" s="88">
        <v>44987.28</v>
      </c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8" t="s">
        <v>122</v>
      </c>
      <c r="C94" s="109"/>
      <c r="D94" s="104"/>
      <c r="E94" s="30"/>
      <c r="F94" s="89">
        <f>SUM(F59,F64,F84,F93)</f>
        <v>3079217.35</v>
      </c>
      <c r="G94" s="89">
        <f>SUM(G59,G64,G84,G93)</f>
        <v>3134567.6099999994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193</v>
      </c>
      <c r="B96" s="94"/>
      <c r="C96" s="94"/>
      <c r="D96" s="94"/>
      <c r="E96" s="94"/>
      <c r="F96" s="102" t="s">
        <v>194</v>
      </c>
      <c r="G96" s="102"/>
    </row>
    <row r="97" spans="1:7" s="12" customFormat="1" ht="12.75">
      <c r="A97" s="95" t="s">
        <v>125</v>
      </c>
      <c r="B97" s="95"/>
      <c r="C97" s="95"/>
      <c r="D97" s="95"/>
      <c r="E97" s="95"/>
      <c r="F97" s="95" t="s">
        <v>113</v>
      </c>
      <c r="G97" s="9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sheetProtection/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2011-03-14T12:37:52Z</cp:lastPrinted>
  <dcterms:created xsi:type="dcterms:W3CDTF">2009-07-20T14:30:53Z</dcterms:created>
  <dcterms:modified xsi:type="dcterms:W3CDTF">2014-01-29T14:27:51Z</dcterms:modified>
  <cp:category/>
  <cp:version/>
  <cp:contentType/>
  <cp:contentStatus/>
</cp:coreProperties>
</file>